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6360" windowWidth="28860" windowHeight="64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J105" i="1"/>
  <c r="B188"/>
  <c r="A188"/>
  <c r="L187"/>
  <c r="J187"/>
  <c r="I187"/>
  <c r="H187"/>
  <c r="G187"/>
  <c r="F187"/>
  <c r="B178"/>
  <c r="A178"/>
  <c r="L177"/>
  <c r="L188" s="1"/>
  <c r="J177"/>
  <c r="J188" s="1"/>
  <c r="I177"/>
  <c r="I188" s="1"/>
  <c r="H177"/>
  <c r="H188" s="1"/>
  <c r="G177"/>
  <c r="G188" s="1"/>
  <c r="F177"/>
  <c r="F188" s="1"/>
  <c r="B170"/>
  <c r="A170"/>
  <c r="L169"/>
  <c r="J169"/>
  <c r="I169"/>
  <c r="H169"/>
  <c r="G169"/>
  <c r="F169"/>
  <c r="B160"/>
  <c r="A160"/>
  <c r="L159"/>
  <c r="L170" s="1"/>
  <c r="J159"/>
  <c r="J170" s="1"/>
  <c r="I159"/>
  <c r="H159"/>
  <c r="H170" s="1"/>
  <c r="G159"/>
  <c r="G170" s="1"/>
  <c r="F159"/>
  <c r="F170" s="1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6"/>
  <c r="A116"/>
  <c r="L115"/>
  <c r="J115"/>
  <c r="I115"/>
  <c r="H115"/>
  <c r="G115"/>
  <c r="F115"/>
  <c r="B106"/>
  <c r="A106"/>
  <c r="L105"/>
  <c r="L116" s="1"/>
  <c r="J116"/>
  <c r="I105"/>
  <c r="I116" s="1"/>
  <c r="H105"/>
  <c r="H116" s="1"/>
  <c r="G105"/>
  <c r="G116" s="1"/>
  <c r="F105"/>
  <c r="F116" s="1"/>
  <c r="B97"/>
  <c r="A97"/>
  <c r="L96"/>
  <c r="J96"/>
  <c r="I96"/>
  <c r="H96"/>
  <c r="G96"/>
  <c r="F96"/>
  <c r="B87"/>
  <c r="A87"/>
  <c r="L86"/>
  <c r="L97" s="1"/>
  <c r="J86"/>
  <c r="J97" s="1"/>
  <c r="I86"/>
  <c r="I97" s="1"/>
  <c r="H86"/>
  <c r="H97" s="1"/>
  <c r="G86"/>
  <c r="G97" s="1"/>
  <c r="F86"/>
  <c r="F97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G189" s="1"/>
  <c r="F12"/>
  <c r="F23" s="1"/>
  <c r="I170" l="1"/>
  <c r="J189"/>
  <c r="H189"/>
  <c r="I189"/>
  <c r="L189"/>
  <c r="F189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<sst xmlns="http://schemas.openxmlformats.org/spreadsheetml/2006/main" count="247" uniqueCount="73">
  <si>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</si>
  <si>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</si>
  <si>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</si>
  <si>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</si>
  <si>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</si>
  <si>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</si>
  <si>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</si>
  <si>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</si>
  <si>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</si>
  <si>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</si>
  <si>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</si>
  <si>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</si>
  <si>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</si>
  <si>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</si>
  <si>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</si>
  <si>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</si>
  <si>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</si>
  <si>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</si>
  <si>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</si>
  <si>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</si>
  <si>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</si>
  <si>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</si>
  <si>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</si>
  <si>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</si>
  <si>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</si>
  <si>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</si>
  <si>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</si>
  <si>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</si>
  <si>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</si>
  <si>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</si>
  <si>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</si>
  <si>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</si>
  <si>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</si>
  <si>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</si>
  <si>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</si>
  <si>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</si>
  <si>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</si>
  <si>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</si>
  <si>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</si>
  <si>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</si>
  <si>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</t>
  </si>
  <si>
    <t>МБОУ СОШ №5 п. Зеленолугский</t>
  </si>
  <si>
    <t>Директор МБОУ СОШ №5 п.Зеленолугский</t>
  </si>
  <si>
    <t>Трубилка А.П.</t>
  </si>
  <si>
    <t>сладкое</t>
  </si>
  <si>
    <t>Чай с сахаром</t>
  </si>
  <si>
    <t>Чай с лимоном</t>
  </si>
  <si>
    <t>кисломол.</t>
  </si>
  <si>
    <t>Рыба, тушёная в томате с овощами (филе). 
Пюре картофельное. 
Свекла отварная дольками.</t>
  </si>
  <si>
    <t>374
520
54-28</t>
  </si>
  <si>
    <t>Омлет с сыром
Икра кабачковая</t>
  </si>
  <si>
    <t>Яблоки</t>
  </si>
  <si>
    <t>342
57</t>
  </si>
  <si>
    <t>Плов из птицы
Салат из белокочанной капусты с огурцами и зеленью</t>
  </si>
  <si>
    <t>Сыр "Российский" (порциями)</t>
  </si>
  <si>
    <t xml:space="preserve">Кофейный напиток </t>
  </si>
  <si>
    <t>54-12м
54-6з</t>
  </si>
  <si>
    <t>Каша жидкая молочная пшённая
Пудинг из творога (запечённый) с молоком сгущённым</t>
  </si>
  <si>
    <t>54-24К
362</t>
  </si>
  <si>
    <t>Гуляш из птицы
Каша вязкая пшеничная
 Овощи свежие (огурцы)</t>
  </si>
  <si>
    <t>Кофейный напиток на молоке сгущенном</t>
  </si>
  <si>
    <t xml:space="preserve">437
510
</t>
  </si>
  <si>
    <t>Пюре картофельное
Овощи свежие (помидоры)
 Котлеты рубленные с белокочанной капустой
Соус томатный с овощами</t>
  </si>
  <si>
    <t>520
455
588</t>
  </si>
  <si>
    <t>Плов из птицы. 
Салат "Розовый" из капусты со свеклой</t>
  </si>
  <si>
    <t>Кондитерское изделие</t>
  </si>
  <si>
    <t>54-12м
101</t>
  </si>
  <si>
    <t>Котлеты мясо-картофельные по-хлыновски
 Макаронные изделия отварные
 Соус томатный 
Овощи свежие (огурцы)</t>
  </si>
  <si>
    <t>454
332
588</t>
  </si>
  <si>
    <t>Каша вязкая молочная  «Дружба»
Блинчик с фруктовой начинкой</t>
  </si>
  <si>
    <t xml:space="preserve">302
</t>
  </si>
  <si>
    <t>Наггетсы куриные                                                                              Каша рассыпчатая гречневая                                                Овощи свежие (помидоры)</t>
  </si>
  <si>
    <t xml:space="preserve">437
508
                 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</si>
</sst>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23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4" fillId="0" borderId="23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vertical="top" wrapText="1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2" fontId="4" fillId="3" borderId="5" xfId="0" applyNumberFormat="1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protection locked="0"/>
    </xf>
    <xf numFmtId="0" fontId="0" fillId="4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9"/>
  <sheetViews>
    <sheetView tabSelected="1" zoomScaleSheetLayoutView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P192" sqref="P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 t="s">
        <v>41</v>
      </c>
      <c r="D1" s="94"/>
      <c r="E1" s="94"/>
      <c r="F1" s="11" t="s">
        <v>16</v>
      </c>
      <c r="G1" s="2" t="s">
        <v>17</v>
      </c>
      <c r="H1" s="95" t="s">
        <v>42</v>
      </c>
      <c r="I1" s="95"/>
      <c r="J1" s="95"/>
      <c r="K1" s="95"/>
    </row>
    <row r="2" spans="1:12" ht="18">
      <c r="A2" s="34" t="s">
        <v>6</v>
      </c>
      <c r="C2" s="2"/>
      <c r="G2" s="2" t="s">
        <v>18</v>
      </c>
      <c r="H2" s="95" t="s">
        <v>43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6" t="s">
        <v>35</v>
      </c>
    </row>
    <row r="6" spans="1:12" ht="30">
      <c r="A6" s="22">
        <v>1</v>
      </c>
      <c r="B6" s="14">
        <v>1</v>
      </c>
      <c r="C6" s="10" t="s">
        <v>20</v>
      </c>
      <c r="D6" s="71" t="s">
        <v>21</v>
      </c>
      <c r="E6" s="84" t="s">
        <v>50</v>
      </c>
      <c r="F6" s="72">
        <v>190</v>
      </c>
      <c r="G6" s="73">
        <v>11.54</v>
      </c>
      <c r="H6" s="73">
        <v>15.14</v>
      </c>
      <c r="I6" s="85">
        <v>28.86</v>
      </c>
      <c r="J6" s="73">
        <v>369.61</v>
      </c>
      <c r="K6" s="55" t="s">
        <v>52</v>
      </c>
      <c r="L6" s="73">
        <v>60.7</v>
      </c>
    </row>
    <row r="7" spans="1:12" ht="15">
      <c r="A7" s="22"/>
      <c r="B7" s="14"/>
      <c r="C7" s="10"/>
      <c r="D7" s="6" t="s">
        <v>22</v>
      </c>
      <c r="E7" s="47" t="s">
        <v>45</v>
      </c>
      <c r="F7" s="68">
        <v>212</v>
      </c>
      <c r="G7" s="69">
        <v>0.19</v>
      </c>
      <c r="H7" s="69">
        <v>0.04</v>
      </c>
      <c r="I7" s="79">
        <v>10.98</v>
      </c>
      <c r="J7" s="69">
        <v>43.9</v>
      </c>
      <c r="K7" s="50">
        <v>685</v>
      </c>
      <c r="L7" s="69">
        <v>3.1</v>
      </c>
    </row>
    <row r="8" spans="1:12" ht="15">
      <c r="A8" s="22"/>
      <c r="B8" s="14"/>
      <c r="C8" s="10"/>
      <c r="D8" s="6" t="s">
        <v>23</v>
      </c>
      <c r="E8" s="47" t="s">
        <v>40</v>
      </c>
      <c r="F8" s="68">
        <v>40</v>
      </c>
      <c r="G8" s="69">
        <v>3.04</v>
      </c>
      <c r="H8" s="69">
        <v>0.32</v>
      </c>
      <c r="I8" s="79">
        <v>23.2</v>
      </c>
      <c r="J8" s="69">
        <v>104.5</v>
      </c>
      <c r="K8" s="39"/>
      <c r="L8" s="69">
        <v>3.2</v>
      </c>
    </row>
    <row r="9" spans="1:12" ht="15">
      <c r="A9" s="22"/>
      <c r="B9" s="14"/>
      <c r="C9" s="10"/>
      <c r="D9" s="6" t="s">
        <v>24</v>
      </c>
      <c r="E9" s="47" t="s">
        <v>51</v>
      </c>
      <c r="F9" s="68">
        <v>100</v>
      </c>
      <c r="G9" s="69">
        <v>0.4</v>
      </c>
      <c r="H9" s="69">
        <v>0.4</v>
      </c>
      <c r="I9" s="79">
        <v>9.8000000000000007</v>
      </c>
      <c r="J9" s="69">
        <v>44.4</v>
      </c>
      <c r="K9" s="39"/>
      <c r="L9" s="69">
        <v>21</v>
      </c>
    </row>
    <row r="10" spans="1:12" ht="15">
      <c r="A10" s="22"/>
      <c r="B10" s="14"/>
      <c r="C10" s="10"/>
      <c r="D10" s="5" t="s">
        <v>44</v>
      </c>
      <c r="E10" s="47"/>
      <c r="F10" s="39"/>
      <c r="G10" s="64"/>
      <c r="H10" s="64"/>
      <c r="I10" s="64"/>
      <c r="J10" s="64"/>
      <c r="K10" s="39"/>
      <c r="L10" s="54"/>
    </row>
    <row r="11" spans="1:12" ht="15">
      <c r="A11" s="22"/>
      <c r="B11" s="14"/>
      <c r="C11" s="10"/>
      <c r="D11" s="5" t="s">
        <v>47</v>
      </c>
      <c r="E11" s="38"/>
      <c r="F11" s="39"/>
      <c r="G11" s="64"/>
      <c r="H11" s="64"/>
      <c r="I11" s="64"/>
      <c r="J11" s="64"/>
      <c r="K11" s="39"/>
      <c r="L11" s="65"/>
    </row>
    <row r="12" spans="1:12" ht="15">
      <c r="A12" s="23"/>
      <c r="B12" s="16"/>
      <c r="C12" s="7"/>
      <c r="D12" s="17" t="s">
        <v>33</v>
      </c>
      <c r="E12" s="8"/>
      <c r="F12" s="18">
        <f>SUM(F6:F11)</f>
        <v>542</v>
      </c>
      <c r="G12" s="18">
        <f t="shared" ref="G12:J12" si="0">SUM(G6:G11)</f>
        <v>15.17</v>
      </c>
      <c r="H12" s="18">
        <f t="shared" si="0"/>
        <v>15.9</v>
      </c>
      <c r="I12" s="18">
        <f t="shared" si="0"/>
        <v>72.84</v>
      </c>
      <c r="J12" s="18">
        <f t="shared" si="0"/>
        <v>562.41</v>
      </c>
      <c r="K12" s="18"/>
      <c r="L12" s="83">
        <f t="shared" ref="L12" si="1">SUM(L6:L11)</f>
        <v>88</v>
      </c>
    </row>
    <row r="13" spans="1:12" ht="15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8"/>
      <c r="F13" s="39"/>
      <c r="G13" s="39"/>
      <c r="H13" s="39"/>
      <c r="I13" s="39"/>
      <c r="J13" s="39"/>
      <c r="K13" s="40"/>
      <c r="L13" s="39"/>
    </row>
    <row r="14" spans="1:12" ht="15">
      <c r="A14" s="22"/>
      <c r="B14" s="14"/>
      <c r="C14" s="10"/>
      <c r="D14" s="6" t="s">
        <v>27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28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29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30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31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32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6"/>
      <c r="C22" s="7"/>
      <c r="D22" s="17" t="s">
        <v>33</v>
      </c>
      <c r="E22" s="8"/>
      <c r="F22" s="18">
        <f>SUM(F13:F21)</f>
        <v>0</v>
      </c>
      <c r="G22" s="18">
        <f t="shared" ref="G22:J22" si="2">SUM(G13:G21)</f>
        <v>0</v>
      </c>
      <c r="H22" s="18">
        <f t="shared" si="2"/>
        <v>0</v>
      </c>
      <c r="I22" s="18">
        <f t="shared" si="2"/>
        <v>0</v>
      </c>
      <c r="J22" s="18">
        <f t="shared" si="2"/>
        <v>0</v>
      </c>
      <c r="K22" s="24"/>
      <c r="L22" s="18">
        <f t="shared" ref="L22" si="3">SUM(L13:L21)</f>
        <v>0</v>
      </c>
    </row>
    <row r="23" spans="1:12" ht="15.75" thickBot="1">
      <c r="A23" s="28">
        <f>A6</f>
        <v>1</v>
      </c>
      <c r="B23" s="29">
        <f>B6</f>
        <v>1</v>
      </c>
      <c r="C23" s="90" t="s">
        <v>4</v>
      </c>
      <c r="D23" s="91"/>
      <c r="E23" s="30"/>
      <c r="F23" s="31">
        <f>F12+F22</f>
        <v>542</v>
      </c>
      <c r="G23" s="31">
        <f t="shared" ref="G23:J23" si="4">G12+G22</f>
        <v>15.17</v>
      </c>
      <c r="H23" s="31">
        <f t="shared" si="4"/>
        <v>15.9</v>
      </c>
      <c r="I23" s="31">
        <f t="shared" si="4"/>
        <v>72.84</v>
      </c>
      <c r="J23" s="31">
        <f t="shared" si="4"/>
        <v>562.41</v>
      </c>
      <c r="K23" s="31"/>
      <c r="L23" s="89">
        <f t="shared" ref="L23" si="5">L12+L22</f>
        <v>88</v>
      </c>
    </row>
    <row r="24" spans="1:12" ht="30">
      <c r="A24" s="13">
        <v>1</v>
      </c>
      <c r="B24" s="14">
        <v>2</v>
      </c>
      <c r="C24" s="21" t="s">
        <v>20</v>
      </c>
      <c r="D24" s="74" t="s">
        <v>21</v>
      </c>
      <c r="E24" s="51" t="s">
        <v>53</v>
      </c>
      <c r="F24" s="72">
        <v>310</v>
      </c>
      <c r="G24" s="73">
        <v>16.77</v>
      </c>
      <c r="H24" s="73">
        <v>24.84</v>
      </c>
      <c r="I24" s="85">
        <v>40.26</v>
      </c>
      <c r="J24" s="73">
        <v>442.1</v>
      </c>
      <c r="K24" s="49" t="s">
        <v>56</v>
      </c>
      <c r="L24" s="73">
        <v>66.400000000000006</v>
      </c>
    </row>
    <row r="25" spans="1:12" ht="15">
      <c r="A25" s="13"/>
      <c r="B25" s="14"/>
      <c r="C25" s="10"/>
      <c r="D25" s="5" t="s">
        <v>47</v>
      </c>
      <c r="E25" s="47" t="s">
        <v>54</v>
      </c>
      <c r="F25" s="76">
        <v>15</v>
      </c>
      <c r="G25" s="77">
        <v>3.28</v>
      </c>
      <c r="H25" s="77">
        <v>6.43</v>
      </c>
      <c r="I25" s="96">
        <v>0</v>
      </c>
      <c r="J25" s="77">
        <v>53.75</v>
      </c>
      <c r="K25" s="97">
        <v>97</v>
      </c>
      <c r="L25" s="77">
        <v>14.6</v>
      </c>
    </row>
    <row r="26" spans="1:12" ht="15">
      <c r="A26" s="13"/>
      <c r="B26" s="14"/>
      <c r="C26" s="10"/>
      <c r="D26" s="6" t="s">
        <v>22</v>
      </c>
      <c r="E26" s="47" t="s">
        <v>55</v>
      </c>
      <c r="F26" s="68">
        <v>200</v>
      </c>
      <c r="G26" s="69">
        <v>1.1399999999999999</v>
      </c>
      <c r="H26" s="69">
        <v>0.66</v>
      </c>
      <c r="I26" s="79">
        <v>6.82</v>
      </c>
      <c r="J26" s="69">
        <v>37.799999999999997</v>
      </c>
      <c r="K26" s="50">
        <v>692</v>
      </c>
      <c r="L26" s="69">
        <v>3.8</v>
      </c>
    </row>
    <row r="27" spans="1:12" ht="15">
      <c r="A27" s="13"/>
      <c r="B27" s="14"/>
      <c r="C27" s="10"/>
      <c r="D27" s="6" t="s">
        <v>23</v>
      </c>
      <c r="E27" s="47" t="s">
        <v>40</v>
      </c>
      <c r="F27" s="68">
        <v>40</v>
      </c>
      <c r="G27" s="69">
        <v>3.04</v>
      </c>
      <c r="H27" s="69">
        <v>0.32</v>
      </c>
      <c r="I27" s="79">
        <v>23.2</v>
      </c>
      <c r="J27" s="69">
        <v>104.5</v>
      </c>
      <c r="K27" s="39"/>
      <c r="L27" s="69">
        <v>3.2</v>
      </c>
    </row>
    <row r="28" spans="1:12" ht="15">
      <c r="A28" s="13"/>
      <c r="B28" s="14"/>
      <c r="C28" s="10"/>
      <c r="D28" s="6" t="s">
        <v>24</v>
      </c>
      <c r="E28" s="38"/>
      <c r="F28" s="39"/>
      <c r="G28" s="39"/>
      <c r="H28" s="39"/>
      <c r="I28" s="39"/>
      <c r="J28" s="39"/>
      <c r="K28" s="39"/>
      <c r="L28" s="54"/>
    </row>
    <row r="29" spans="1:12" ht="15">
      <c r="A29" s="13"/>
      <c r="B29" s="14"/>
      <c r="C29" s="10"/>
      <c r="D29" s="5" t="s">
        <v>30</v>
      </c>
      <c r="E29" s="38"/>
      <c r="F29" s="39"/>
      <c r="G29" s="39"/>
      <c r="H29" s="39"/>
      <c r="I29" s="39"/>
      <c r="J29" s="64"/>
      <c r="K29" s="39"/>
      <c r="L29" s="65"/>
    </row>
    <row r="30" spans="1:12" ht="1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39"/>
      <c r="L30" s="54"/>
    </row>
    <row r="31" spans="1:12" ht="15">
      <c r="A31" s="15"/>
      <c r="B31" s="16"/>
      <c r="C31" s="7"/>
      <c r="D31" s="17" t="s">
        <v>33</v>
      </c>
      <c r="E31" s="8"/>
      <c r="F31" s="18">
        <f>SUM(F24:F30)</f>
        <v>565</v>
      </c>
      <c r="G31" s="18">
        <f t="shared" ref="G31" si="6">SUM(G24:G30)</f>
        <v>24.23</v>
      </c>
      <c r="H31" s="18">
        <f t="shared" ref="H31" si="7">SUM(H24:H30)</f>
        <v>32.25</v>
      </c>
      <c r="I31" s="18">
        <f t="shared" ref="I31" si="8">SUM(I24:I30)</f>
        <v>70.28</v>
      </c>
      <c r="J31" s="86">
        <f t="shared" ref="J31:L31" si="9">SUM(J24:J30)</f>
        <v>638.15</v>
      </c>
      <c r="K31" s="18"/>
      <c r="L31" s="83">
        <f t="shared" si="9"/>
        <v>88</v>
      </c>
    </row>
    <row r="32" spans="1:12" ht="15">
      <c r="A32" s="12">
        <f>A24</f>
        <v>1</v>
      </c>
      <c r="B32" s="12">
        <f>B24</f>
        <v>2</v>
      </c>
      <c r="C32" s="9" t="s">
        <v>25</v>
      </c>
      <c r="D32" s="6" t="s">
        <v>26</v>
      </c>
      <c r="E32" s="38"/>
      <c r="F32" s="39"/>
      <c r="G32" s="39"/>
      <c r="H32" s="39"/>
      <c r="I32" s="39"/>
      <c r="J32" s="39"/>
      <c r="K32" s="40"/>
      <c r="L32" s="39"/>
    </row>
    <row r="33" spans="1:12" ht="15">
      <c r="A33" s="13"/>
      <c r="B33" s="14"/>
      <c r="C33" s="10"/>
      <c r="D33" s="6" t="s">
        <v>27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28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29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30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31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32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5"/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5"/>
      <c r="B41" s="16"/>
      <c r="C41" s="7"/>
      <c r="D41" s="17" t="s">
        <v>33</v>
      </c>
      <c r="E41" s="8"/>
      <c r="F41" s="18">
        <f>SUM(F32:F40)</f>
        <v>0</v>
      </c>
      <c r="G41" s="18">
        <f t="shared" ref="G41" si="10">SUM(G32:G40)</f>
        <v>0</v>
      </c>
      <c r="H41" s="18">
        <f t="shared" ref="H41" si="11">SUM(H32:H40)</f>
        <v>0</v>
      </c>
      <c r="I41" s="18">
        <f t="shared" ref="I41" si="12">SUM(I32:I40)</f>
        <v>0</v>
      </c>
      <c r="J41" s="18">
        <f t="shared" ref="J41:L41" si="13">SUM(J32:J40)</f>
        <v>0</v>
      </c>
      <c r="K41" s="24"/>
      <c r="L41" s="18">
        <f t="shared" si="13"/>
        <v>0</v>
      </c>
    </row>
    <row r="42" spans="1:12" ht="15.75" customHeight="1" thickBot="1">
      <c r="A42" s="32">
        <f>A24</f>
        <v>1</v>
      </c>
      <c r="B42" s="32">
        <f>B24</f>
        <v>2</v>
      </c>
      <c r="C42" s="90" t="s">
        <v>4</v>
      </c>
      <c r="D42" s="91"/>
      <c r="E42" s="30"/>
      <c r="F42" s="31">
        <f>F31+F41</f>
        <v>565</v>
      </c>
      <c r="G42" s="31">
        <f t="shared" ref="G42" si="14">G31+G41</f>
        <v>24.23</v>
      </c>
      <c r="H42" s="31">
        <f t="shared" ref="H42" si="15">H31+H41</f>
        <v>32.25</v>
      </c>
      <c r="I42" s="31">
        <f t="shared" ref="I42" si="16">I31+I41</f>
        <v>70.28</v>
      </c>
      <c r="J42" s="31">
        <f t="shared" ref="J42:L42" si="17">J31+J41</f>
        <v>638.15</v>
      </c>
      <c r="K42" s="31"/>
      <c r="L42" s="87">
        <f t="shared" si="17"/>
        <v>88</v>
      </c>
    </row>
    <row r="43" spans="1:12" ht="45">
      <c r="A43" s="19">
        <v>1</v>
      </c>
      <c r="B43" s="20">
        <v>3</v>
      </c>
      <c r="C43" s="21" t="s">
        <v>20</v>
      </c>
      <c r="D43" s="74" t="s">
        <v>21</v>
      </c>
      <c r="E43" s="56" t="s">
        <v>57</v>
      </c>
      <c r="F43" s="72">
        <v>370</v>
      </c>
      <c r="G43" s="73">
        <v>23.46</v>
      </c>
      <c r="H43" s="73">
        <v>22.05</v>
      </c>
      <c r="I43" s="85">
        <v>69.34</v>
      </c>
      <c r="J43" s="73">
        <v>615.44000000000005</v>
      </c>
      <c r="K43" s="49" t="s">
        <v>58</v>
      </c>
      <c r="L43" s="73">
        <v>82.2</v>
      </c>
    </row>
    <row r="44" spans="1:12" ht="15">
      <c r="A44" s="22"/>
      <c r="B44" s="14"/>
      <c r="C44" s="10"/>
      <c r="D44" s="5"/>
      <c r="E44" s="47"/>
      <c r="F44" s="76"/>
      <c r="G44" s="77"/>
      <c r="H44" s="77"/>
      <c r="I44" s="96"/>
      <c r="J44" s="77"/>
      <c r="K44" s="98"/>
      <c r="L44" s="77"/>
    </row>
    <row r="45" spans="1:12" ht="15">
      <c r="A45" s="22"/>
      <c r="B45" s="14"/>
      <c r="C45" s="10"/>
      <c r="D45" s="6" t="s">
        <v>22</v>
      </c>
      <c r="E45" s="47" t="s">
        <v>46</v>
      </c>
      <c r="F45" s="76">
        <v>219</v>
      </c>
      <c r="G45" s="77">
        <v>0.3</v>
      </c>
      <c r="H45" s="77">
        <v>0.05</v>
      </c>
      <c r="I45" s="96">
        <v>15.2</v>
      </c>
      <c r="J45" s="77">
        <v>60</v>
      </c>
      <c r="K45" s="50">
        <v>686</v>
      </c>
      <c r="L45" s="77">
        <v>5.8</v>
      </c>
    </row>
    <row r="46" spans="1:12" ht="15">
      <c r="A46" s="22"/>
      <c r="B46" s="14"/>
      <c r="C46" s="10"/>
      <c r="D46" s="6" t="s">
        <v>23</v>
      </c>
      <c r="E46" s="47"/>
      <c r="F46" s="68"/>
      <c r="G46" s="69"/>
      <c r="H46" s="69"/>
      <c r="I46" s="69"/>
      <c r="J46" s="70"/>
      <c r="K46" s="39"/>
      <c r="L46" s="70"/>
    </row>
    <row r="47" spans="1:12" ht="15">
      <c r="A47" s="22"/>
      <c r="B47" s="14"/>
      <c r="C47" s="10"/>
      <c r="D47" s="6" t="s">
        <v>24</v>
      </c>
      <c r="E47" s="38"/>
      <c r="F47" s="39"/>
      <c r="G47" s="64"/>
      <c r="H47" s="64"/>
      <c r="I47" s="64"/>
      <c r="J47" s="65"/>
      <c r="K47" s="39"/>
      <c r="L47" s="54"/>
    </row>
    <row r="48" spans="1:12" ht="15">
      <c r="A48" s="22"/>
      <c r="B48" s="14"/>
      <c r="C48" s="10"/>
      <c r="D48" s="53" t="s">
        <v>44</v>
      </c>
      <c r="E48" s="47"/>
      <c r="F48" s="68"/>
      <c r="G48" s="69"/>
      <c r="H48" s="69"/>
      <c r="I48" s="69"/>
      <c r="J48" s="70"/>
      <c r="K48" s="50"/>
      <c r="L48" s="70"/>
    </row>
    <row r="49" spans="1:12" ht="15">
      <c r="A49" s="22"/>
      <c r="B49" s="14"/>
      <c r="C49" s="10"/>
      <c r="D49" s="5" t="s">
        <v>47</v>
      </c>
      <c r="E49" s="38"/>
      <c r="F49" s="39"/>
      <c r="G49" s="64"/>
      <c r="H49" s="64"/>
      <c r="I49" s="64"/>
      <c r="J49" s="64"/>
      <c r="K49" s="39"/>
      <c r="L49" s="65"/>
    </row>
    <row r="50" spans="1:12" ht="15">
      <c r="A50" s="23"/>
      <c r="B50" s="16"/>
      <c r="C50" s="7"/>
      <c r="D50" s="17" t="s">
        <v>33</v>
      </c>
      <c r="E50" s="8"/>
      <c r="F50" s="18">
        <f>SUM(F43:F49)</f>
        <v>589</v>
      </c>
      <c r="G50" s="18">
        <f t="shared" ref="G50" si="18">SUM(G43:G49)</f>
        <v>23.76</v>
      </c>
      <c r="H50" s="18">
        <f t="shared" ref="H50" si="19">SUM(H43:H49)</f>
        <v>22.1</v>
      </c>
      <c r="I50" s="18">
        <f t="shared" ref="I50" si="20">SUM(I43:I49)</f>
        <v>84.54</v>
      </c>
      <c r="J50" s="18">
        <f t="shared" ref="J50:L50" si="21">SUM(J43:J49)</f>
        <v>675.44</v>
      </c>
      <c r="K50" s="18"/>
      <c r="L50" s="83">
        <f t="shared" si="21"/>
        <v>88</v>
      </c>
    </row>
    <row r="51" spans="1:12" ht="15">
      <c r="A51" s="25">
        <f>A43</f>
        <v>1</v>
      </c>
      <c r="B51" s="12">
        <f>B43</f>
        <v>3</v>
      </c>
      <c r="C51" s="9" t="s">
        <v>25</v>
      </c>
      <c r="D51" s="6" t="s">
        <v>26</v>
      </c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2"/>
      <c r="B52" s="14"/>
      <c r="C52" s="10"/>
      <c r="D52" s="6" t="s">
        <v>27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28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29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30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31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32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6"/>
      <c r="C60" s="7"/>
      <c r="D60" s="17" t="s">
        <v>33</v>
      </c>
      <c r="E60" s="8"/>
      <c r="F60" s="18">
        <f>SUM(F51:F59)</f>
        <v>0</v>
      </c>
      <c r="G60" s="18">
        <f t="shared" ref="G60" si="22">SUM(G51:G59)</f>
        <v>0</v>
      </c>
      <c r="H60" s="18">
        <f t="shared" ref="H60" si="23">SUM(H51:H59)</f>
        <v>0</v>
      </c>
      <c r="I60" s="18">
        <f t="shared" ref="I60" si="24">SUM(I51:I59)</f>
        <v>0</v>
      </c>
      <c r="J60" s="18">
        <f t="shared" ref="J60:L60" si="25">SUM(J51:J59)</f>
        <v>0</v>
      </c>
      <c r="K60" s="24"/>
      <c r="L60" s="18">
        <f t="shared" si="25"/>
        <v>0</v>
      </c>
    </row>
    <row r="61" spans="1:12" ht="15.75" customHeight="1" thickBot="1">
      <c r="A61" s="28">
        <f>A43</f>
        <v>1</v>
      </c>
      <c r="B61" s="29">
        <f>B43</f>
        <v>3</v>
      </c>
      <c r="C61" s="90" t="s">
        <v>4</v>
      </c>
      <c r="D61" s="91"/>
      <c r="E61" s="30"/>
      <c r="F61" s="31">
        <f>F50+F60</f>
        <v>589</v>
      </c>
      <c r="G61" s="31">
        <f t="shared" ref="G61" si="26">G50+G60</f>
        <v>23.76</v>
      </c>
      <c r="H61" s="31">
        <f t="shared" ref="H61" si="27">H50+H60</f>
        <v>22.1</v>
      </c>
      <c r="I61" s="31">
        <f t="shared" ref="I61" si="28">I50+I60</f>
        <v>84.54</v>
      </c>
      <c r="J61" s="31">
        <f t="shared" ref="J61:L61" si="29">J50+J60</f>
        <v>675.44</v>
      </c>
      <c r="K61" s="31"/>
      <c r="L61" s="87">
        <f t="shared" si="29"/>
        <v>88</v>
      </c>
    </row>
    <row r="62" spans="1:12" ht="45">
      <c r="A62" s="19">
        <v>1</v>
      </c>
      <c r="B62" s="20">
        <v>4</v>
      </c>
      <c r="C62" s="21" t="s">
        <v>20</v>
      </c>
      <c r="D62" s="74" t="s">
        <v>21</v>
      </c>
      <c r="E62" s="99" t="s">
        <v>59</v>
      </c>
      <c r="F62" s="66">
        <v>300</v>
      </c>
      <c r="G62" s="67">
        <v>14.17</v>
      </c>
      <c r="H62" s="67">
        <v>16.670000000000002</v>
      </c>
      <c r="I62" s="100">
        <v>51.4</v>
      </c>
      <c r="J62" s="67">
        <v>396.44</v>
      </c>
      <c r="K62" s="59" t="s">
        <v>61</v>
      </c>
      <c r="L62" s="67">
        <v>77.209999999999994</v>
      </c>
    </row>
    <row r="63" spans="1:12" ht="15">
      <c r="A63" s="22"/>
      <c r="B63" s="14"/>
      <c r="C63" s="10"/>
      <c r="D63" s="6" t="s">
        <v>22</v>
      </c>
      <c r="E63" s="47" t="s">
        <v>60</v>
      </c>
      <c r="F63" s="68">
        <v>200</v>
      </c>
      <c r="G63" s="69">
        <v>3.87</v>
      </c>
      <c r="H63" s="69">
        <v>3.48</v>
      </c>
      <c r="I63" s="79">
        <v>11.1</v>
      </c>
      <c r="J63" s="69">
        <v>91.2</v>
      </c>
      <c r="K63" s="57">
        <v>690</v>
      </c>
      <c r="L63" s="69">
        <v>7.59</v>
      </c>
    </row>
    <row r="64" spans="1:12" ht="15">
      <c r="A64" s="22"/>
      <c r="B64" s="14"/>
      <c r="C64" s="10"/>
      <c r="D64" s="6" t="s">
        <v>23</v>
      </c>
      <c r="E64" s="52" t="s">
        <v>40</v>
      </c>
      <c r="F64" s="68">
        <v>40</v>
      </c>
      <c r="G64" s="69">
        <v>3.04</v>
      </c>
      <c r="H64" s="69">
        <v>0.32</v>
      </c>
      <c r="I64" s="79">
        <v>23.2</v>
      </c>
      <c r="J64" s="69">
        <v>104.5</v>
      </c>
      <c r="K64" s="57"/>
      <c r="L64" s="69">
        <v>3.2</v>
      </c>
    </row>
    <row r="65" spans="1:12" ht="15">
      <c r="A65" s="22"/>
      <c r="B65" s="14"/>
      <c r="C65" s="10"/>
      <c r="D65" s="6" t="s">
        <v>24</v>
      </c>
      <c r="E65" s="52"/>
      <c r="F65" s="68"/>
      <c r="G65" s="69"/>
      <c r="H65" s="69"/>
      <c r="I65" s="69"/>
      <c r="J65" s="70"/>
      <c r="K65" s="39"/>
      <c r="L65" s="70"/>
    </row>
    <row r="66" spans="1:12" ht="15">
      <c r="A66" s="22"/>
      <c r="B66" s="14"/>
      <c r="C66" s="10"/>
      <c r="D66" s="5" t="s">
        <v>47</v>
      </c>
      <c r="E66" s="38"/>
      <c r="F66" s="39"/>
      <c r="G66" s="64"/>
      <c r="H66" s="64"/>
      <c r="I66" s="64"/>
      <c r="J66" s="65"/>
      <c r="K66" s="39"/>
      <c r="L66" s="65"/>
    </row>
    <row r="67" spans="1:12" ht="15">
      <c r="A67" s="22"/>
      <c r="B67" s="14"/>
      <c r="C67" s="10"/>
      <c r="D67" s="5"/>
      <c r="E67" s="38"/>
      <c r="F67" s="39"/>
      <c r="G67" s="39"/>
      <c r="H67" s="39"/>
      <c r="I67" s="39"/>
      <c r="J67" s="54"/>
      <c r="K67" s="39"/>
      <c r="L67" s="54"/>
    </row>
    <row r="68" spans="1:12" ht="15">
      <c r="A68" s="23"/>
      <c r="B68" s="16"/>
      <c r="C68" s="7"/>
      <c r="D68" s="17" t="s">
        <v>33</v>
      </c>
      <c r="E68" s="8"/>
      <c r="F68" s="18">
        <f>SUM(F62:F67)</f>
        <v>540</v>
      </c>
      <c r="G68" s="18">
        <f t="shared" ref="G68" si="30">SUM(G62:G67)</f>
        <v>21.08</v>
      </c>
      <c r="H68" s="18">
        <f t="shared" ref="H68" si="31">SUM(H62:H67)</f>
        <v>20.470000000000002</v>
      </c>
      <c r="I68" s="18">
        <f t="shared" ref="I68" si="32">SUM(I62:I67)</f>
        <v>85.7</v>
      </c>
      <c r="J68" s="18">
        <f t="shared" ref="J68:L68" si="33">SUM(J62:J67)</f>
        <v>592.14</v>
      </c>
      <c r="K68" s="18"/>
      <c r="L68" s="83">
        <f t="shared" si="33"/>
        <v>88</v>
      </c>
    </row>
    <row r="69" spans="1:12" ht="15">
      <c r="A69" s="25">
        <f>A62</f>
        <v>1</v>
      </c>
      <c r="B69" s="12">
        <f>B62</f>
        <v>4</v>
      </c>
      <c r="C69" s="9" t="s">
        <v>25</v>
      </c>
      <c r="D69" s="6" t="s">
        <v>26</v>
      </c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2"/>
      <c r="B70" s="14"/>
      <c r="C70" s="10"/>
      <c r="D70" s="6" t="s">
        <v>27</v>
      </c>
      <c r="E70" s="38"/>
      <c r="F70" s="39"/>
      <c r="G70" s="39"/>
      <c r="H70" s="39"/>
      <c r="I70" s="39"/>
      <c r="J70" s="39"/>
      <c r="K70" s="40"/>
      <c r="L70" s="39"/>
    </row>
    <row r="71" spans="1:12" ht="15">
      <c r="A71" s="22"/>
      <c r="B71" s="14"/>
      <c r="C71" s="10"/>
      <c r="D71" s="6" t="s">
        <v>28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0"/>
      <c r="D72" s="6" t="s">
        <v>29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14"/>
      <c r="C73" s="10"/>
      <c r="D73" s="6" t="s">
        <v>30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31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32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5"/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6"/>
      <c r="C78" s="7"/>
      <c r="D78" s="17" t="s">
        <v>33</v>
      </c>
      <c r="E78" s="8"/>
      <c r="F78" s="18">
        <f>SUM(F69:F77)</f>
        <v>0</v>
      </c>
      <c r="G78" s="18">
        <f t="shared" ref="G78" si="34">SUM(G69:G77)</f>
        <v>0</v>
      </c>
      <c r="H78" s="18">
        <f t="shared" ref="H78" si="35">SUM(H69:H77)</f>
        <v>0</v>
      </c>
      <c r="I78" s="18">
        <f t="shared" ref="I78" si="36">SUM(I69:I77)</f>
        <v>0</v>
      </c>
      <c r="J78" s="18">
        <f t="shared" ref="J78:L78" si="37">SUM(J69:J77)</f>
        <v>0</v>
      </c>
      <c r="K78" s="24"/>
      <c r="L78" s="86">
        <f t="shared" si="37"/>
        <v>0</v>
      </c>
    </row>
    <row r="79" spans="1:12" ht="15.75" customHeight="1" thickBot="1">
      <c r="A79" s="28">
        <f>A62</f>
        <v>1</v>
      </c>
      <c r="B79" s="29">
        <f>B62</f>
        <v>4</v>
      </c>
      <c r="C79" s="90" t="s">
        <v>4</v>
      </c>
      <c r="D79" s="91"/>
      <c r="E79" s="30"/>
      <c r="F79" s="31">
        <f>F68+F78</f>
        <v>540</v>
      </c>
      <c r="G79" s="31">
        <f t="shared" ref="G79" si="38">G68+G78</f>
        <v>21.08</v>
      </c>
      <c r="H79" s="31">
        <f t="shared" ref="H79" si="39">H68+H78</f>
        <v>20.470000000000002</v>
      </c>
      <c r="I79" s="31">
        <f t="shared" ref="I79" si="40">I68+I78</f>
        <v>85.7</v>
      </c>
      <c r="J79" s="31">
        <f t="shared" ref="J79:L79" si="41">J68+J78</f>
        <v>592.14</v>
      </c>
      <c r="K79" s="31"/>
      <c r="L79" s="87">
        <f t="shared" si="41"/>
        <v>88</v>
      </c>
    </row>
    <row r="80" spans="1:12" ht="63" customHeight="1">
      <c r="A80" s="19">
        <v>1</v>
      </c>
      <c r="B80" s="20">
        <v>5</v>
      </c>
      <c r="C80" s="21" t="s">
        <v>20</v>
      </c>
      <c r="D80" s="74" t="s">
        <v>21</v>
      </c>
      <c r="E80" s="48" t="s">
        <v>62</v>
      </c>
      <c r="F80" s="66">
        <v>310</v>
      </c>
      <c r="G80" s="67">
        <v>15.06</v>
      </c>
      <c r="H80" s="67">
        <v>16.13</v>
      </c>
      <c r="I80" s="100">
        <v>34.520000000000003</v>
      </c>
      <c r="J80" s="67">
        <v>343.45</v>
      </c>
      <c r="K80" s="59" t="s">
        <v>63</v>
      </c>
      <c r="L80" s="67">
        <v>81.7</v>
      </c>
    </row>
    <row r="81" spans="1:12" ht="15">
      <c r="A81" s="22"/>
      <c r="B81" s="14"/>
      <c r="C81" s="10"/>
      <c r="D81" s="6" t="s">
        <v>22</v>
      </c>
      <c r="E81" s="47" t="s">
        <v>45</v>
      </c>
      <c r="F81" s="68">
        <v>212</v>
      </c>
      <c r="G81" s="69">
        <v>0.19</v>
      </c>
      <c r="H81" s="69">
        <v>0.04</v>
      </c>
      <c r="I81" s="79">
        <v>10.98</v>
      </c>
      <c r="J81" s="69">
        <v>43.9</v>
      </c>
      <c r="K81" s="50">
        <v>685</v>
      </c>
      <c r="L81" s="69">
        <v>3.1</v>
      </c>
    </row>
    <row r="82" spans="1:12" ht="15">
      <c r="A82" s="22"/>
      <c r="B82" s="14"/>
      <c r="C82" s="10"/>
      <c r="D82" s="6" t="s">
        <v>23</v>
      </c>
      <c r="E82" s="52" t="s">
        <v>40</v>
      </c>
      <c r="F82" s="68">
        <v>40</v>
      </c>
      <c r="G82" s="69">
        <v>3.04</v>
      </c>
      <c r="H82" s="69">
        <v>0.32</v>
      </c>
      <c r="I82" s="79">
        <v>23.2</v>
      </c>
      <c r="J82" s="69">
        <v>104.5</v>
      </c>
      <c r="K82" s="39"/>
      <c r="L82" s="69">
        <v>3.2</v>
      </c>
    </row>
    <row r="83" spans="1:12" ht="15">
      <c r="A83" s="22"/>
      <c r="B83" s="14"/>
      <c r="C83" s="10"/>
      <c r="D83" s="6" t="s">
        <v>24</v>
      </c>
      <c r="E83" s="38"/>
      <c r="F83" s="39"/>
      <c r="G83" s="39"/>
      <c r="H83" s="39"/>
      <c r="I83" s="39"/>
      <c r="J83" s="39"/>
      <c r="K83" s="39"/>
      <c r="L83" s="54"/>
    </row>
    <row r="84" spans="1:12" ht="15">
      <c r="A84" s="22"/>
      <c r="B84" s="14"/>
      <c r="C84" s="10"/>
      <c r="D84" s="53" t="s">
        <v>44</v>
      </c>
      <c r="E84" s="47"/>
      <c r="F84" s="69"/>
      <c r="G84" s="69"/>
      <c r="H84" s="69"/>
      <c r="I84" s="69"/>
      <c r="J84" s="69"/>
      <c r="K84" s="39"/>
      <c r="L84" s="69"/>
    </row>
    <row r="85" spans="1:12" ht="15">
      <c r="A85" s="22"/>
      <c r="B85" s="14"/>
      <c r="C85" s="10"/>
      <c r="D85" s="5" t="s">
        <v>47</v>
      </c>
      <c r="E85" s="38"/>
      <c r="F85" s="39"/>
      <c r="G85" s="64"/>
      <c r="H85" s="64"/>
      <c r="I85" s="64"/>
      <c r="J85" s="64"/>
      <c r="K85" s="39"/>
      <c r="L85" s="65"/>
    </row>
    <row r="86" spans="1:12" ht="15">
      <c r="A86" s="23"/>
      <c r="B86" s="16"/>
      <c r="C86" s="7"/>
      <c r="D86" s="17" t="s">
        <v>33</v>
      </c>
      <c r="E86" s="8"/>
      <c r="F86" s="18">
        <f>SUM(F80:F85)</f>
        <v>562</v>
      </c>
      <c r="G86" s="18">
        <f>SUM(G80:G85)</f>
        <v>18.29</v>
      </c>
      <c r="H86" s="18">
        <f>SUM(H80:H85)</f>
        <v>16.489999999999998</v>
      </c>
      <c r="I86" s="18">
        <f>SUM(I80:I85)</f>
        <v>68.7</v>
      </c>
      <c r="J86" s="18">
        <f>SUM(J80:J85)</f>
        <v>491.84999999999997</v>
      </c>
      <c r="K86" s="18"/>
      <c r="L86" s="83">
        <f t="shared" ref="J86:L86" si="42">SUM(L80:L85)</f>
        <v>88</v>
      </c>
    </row>
    <row r="87" spans="1:12" ht="15">
      <c r="A87" s="25">
        <f>A80</f>
        <v>1</v>
      </c>
      <c r="B87" s="12">
        <f>B80</f>
        <v>5</v>
      </c>
      <c r="C87" s="9" t="s">
        <v>25</v>
      </c>
      <c r="D87" s="6" t="s">
        <v>26</v>
      </c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10"/>
      <c r="D88" s="6" t="s">
        <v>27</v>
      </c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2"/>
      <c r="B89" s="14"/>
      <c r="C89" s="10"/>
      <c r="D89" s="6" t="s">
        <v>28</v>
      </c>
      <c r="E89" s="38"/>
      <c r="F89" s="39"/>
      <c r="G89" s="39"/>
      <c r="H89" s="39"/>
      <c r="I89" s="39"/>
      <c r="J89" s="39"/>
      <c r="K89" s="40"/>
      <c r="L89" s="39"/>
    </row>
    <row r="90" spans="1:12" ht="15">
      <c r="A90" s="22"/>
      <c r="B90" s="14"/>
      <c r="C90" s="10"/>
      <c r="D90" s="6" t="s">
        <v>29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30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31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32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5"/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6"/>
      <c r="C96" s="7"/>
      <c r="D96" s="17" t="s">
        <v>33</v>
      </c>
      <c r="E96" s="8"/>
      <c r="F96" s="18">
        <f>SUM(F87:F95)</f>
        <v>0</v>
      </c>
      <c r="G96" s="18">
        <f t="shared" ref="G96" si="43">SUM(G87:G95)</f>
        <v>0</v>
      </c>
      <c r="H96" s="18">
        <f t="shared" ref="H96" si="44">SUM(H87:H95)</f>
        <v>0</v>
      </c>
      <c r="I96" s="18">
        <f t="shared" ref="I96" si="45">SUM(I87:I95)</f>
        <v>0</v>
      </c>
      <c r="J96" s="18">
        <f t="shared" ref="J96:L96" si="46">SUM(J87:J95)</f>
        <v>0</v>
      </c>
      <c r="K96" s="24"/>
      <c r="L96" s="18">
        <f t="shared" si="46"/>
        <v>0</v>
      </c>
    </row>
    <row r="97" spans="1:12" ht="15.75" customHeight="1" thickBot="1">
      <c r="A97" s="28">
        <f>A80</f>
        <v>1</v>
      </c>
      <c r="B97" s="29">
        <f>B80</f>
        <v>5</v>
      </c>
      <c r="C97" s="90" t="s">
        <v>4</v>
      </c>
      <c r="D97" s="91"/>
      <c r="E97" s="30"/>
      <c r="F97" s="31">
        <f>F86+F96</f>
        <v>562</v>
      </c>
      <c r="G97" s="31">
        <f t="shared" ref="G97" si="47">G86+G96</f>
        <v>18.29</v>
      </c>
      <c r="H97" s="31">
        <f t="shared" ref="H97" si="48">H86+H96</f>
        <v>16.489999999999998</v>
      </c>
      <c r="I97" s="31">
        <f t="shared" ref="I97" si="49">I86+I96</f>
        <v>68.7</v>
      </c>
      <c r="J97" s="31">
        <f t="shared" ref="J97:L97" si="50">J86+J96</f>
        <v>491.84999999999997</v>
      </c>
      <c r="K97" s="31"/>
      <c r="L97" s="87">
        <f t="shared" si="50"/>
        <v>88</v>
      </c>
    </row>
    <row r="98" spans="1:12" ht="30">
      <c r="A98" s="19">
        <v>2</v>
      </c>
      <c r="B98" s="20">
        <v>6</v>
      </c>
      <c r="C98" s="21" t="s">
        <v>20</v>
      </c>
      <c r="D98" s="74" t="s">
        <v>21</v>
      </c>
      <c r="E98" s="51" t="s">
        <v>64</v>
      </c>
      <c r="F98" s="72">
        <v>310</v>
      </c>
      <c r="G98" s="73">
        <v>18.47</v>
      </c>
      <c r="H98" s="85">
        <v>21.44</v>
      </c>
      <c r="I98" s="85">
        <v>39.020000000000003</v>
      </c>
      <c r="J98" s="101">
        <v>372.64</v>
      </c>
      <c r="K98" s="49" t="s">
        <v>66</v>
      </c>
      <c r="L98" s="73">
        <v>66.61</v>
      </c>
    </row>
    <row r="99" spans="1:12" ht="15">
      <c r="A99" s="22"/>
      <c r="B99" s="14"/>
      <c r="C99" s="10"/>
      <c r="D99" s="53"/>
      <c r="E99" s="47" t="s">
        <v>39</v>
      </c>
      <c r="F99" s="68">
        <v>200</v>
      </c>
      <c r="G99" s="69">
        <v>1.1399999999999999</v>
      </c>
      <c r="H99" s="79">
        <v>0.66</v>
      </c>
      <c r="I99" s="79">
        <v>6.82</v>
      </c>
      <c r="J99" s="101">
        <v>37.799999999999997</v>
      </c>
      <c r="K99" s="50">
        <v>692</v>
      </c>
      <c r="L99" s="69">
        <v>3.8</v>
      </c>
    </row>
    <row r="100" spans="1:12" ht="15">
      <c r="A100" s="22"/>
      <c r="B100" s="14"/>
      <c r="C100" s="10"/>
      <c r="D100" s="6" t="s">
        <v>22</v>
      </c>
      <c r="E100" s="47" t="s">
        <v>40</v>
      </c>
      <c r="F100" s="68">
        <v>40</v>
      </c>
      <c r="G100" s="69">
        <v>3.04</v>
      </c>
      <c r="H100" s="79">
        <v>0.32</v>
      </c>
      <c r="I100" s="79">
        <v>23.2</v>
      </c>
      <c r="J100" s="101">
        <v>104.5</v>
      </c>
      <c r="K100" s="50"/>
      <c r="L100" s="69">
        <v>3.2</v>
      </c>
    </row>
    <row r="101" spans="1:12" ht="15">
      <c r="A101" s="22"/>
      <c r="B101" s="14"/>
      <c r="C101" s="10"/>
      <c r="D101" s="6" t="s">
        <v>23</v>
      </c>
      <c r="E101" s="47" t="s">
        <v>65</v>
      </c>
      <c r="F101" s="68">
        <v>30</v>
      </c>
      <c r="G101" s="69">
        <v>6.02</v>
      </c>
      <c r="H101" s="79">
        <v>7.13</v>
      </c>
      <c r="I101" s="79">
        <v>18.940000000000001</v>
      </c>
      <c r="J101" s="101">
        <v>139.4</v>
      </c>
      <c r="K101" s="39"/>
      <c r="L101" s="69">
        <v>14.39</v>
      </c>
    </row>
    <row r="102" spans="1:12" ht="15">
      <c r="A102" s="22"/>
      <c r="B102" s="14"/>
      <c r="C102" s="10"/>
      <c r="D102" s="6" t="s">
        <v>24</v>
      </c>
      <c r="E102" s="38"/>
      <c r="F102" s="39"/>
      <c r="G102" s="69"/>
      <c r="H102" s="69"/>
      <c r="I102" s="79"/>
      <c r="J102" s="64"/>
      <c r="K102" s="39"/>
      <c r="L102" s="54"/>
    </row>
    <row r="103" spans="1:12" ht="15">
      <c r="A103" s="22"/>
      <c r="B103" s="14"/>
      <c r="C103" s="10"/>
      <c r="D103" s="75" t="s">
        <v>44</v>
      </c>
      <c r="E103" s="47"/>
      <c r="F103" s="39"/>
      <c r="G103" s="39"/>
      <c r="H103" s="39"/>
      <c r="I103" s="64"/>
      <c r="J103" s="64"/>
      <c r="K103" s="39"/>
      <c r="L103" s="54"/>
    </row>
    <row r="104" spans="1:12" ht="15">
      <c r="A104" s="22"/>
      <c r="B104" s="14"/>
      <c r="C104" s="10"/>
      <c r="D104" s="5" t="s">
        <v>47</v>
      </c>
      <c r="E104" s="38"/>
      <c r="F104" s="39"/>
      <c r="G104" s="64"/>
      <c r="H104" s="64"/>
      <c r="I104" s="64"/>
      <c r="J104" s="64"/>
      <c r="K104" s="39"/>
      <c r="L104" s="65"/>
    </row>
    <row r="105" spans="1:12" ht="15">
      <c r="A105" s="23"/>
      <c r="B105" s="16"/>
      <c r="C105" s="7"/>
      <c r="D105" s="17" t="s">
        <v>33</v>
      </c>
      <c r="E105" s="8"/>
      <c r="F105" s="18">
        <f>SUM(F98:F104)</f>
        <v>580</v>
      </c>
      <c r="G105" s="18">
        <f t="shared" ref="G105:J105" si="51">SUM(G98:G104)</f>
        <v>28.669999999999998</v>
      </c>
      <c r="H105" s="18">
        <f t="shared" si="51"/>
        <v>29.55</v>
      </c>
      <c r="I105" s="18">
        <f t="shared" si="51"/>
        <v>87.98</v>
      </c>
      <c r="J105" s="18">
        <f t="shared" si="51"/>
        <v>654.34</v>
      </c>
      <c r="K105" s="18"/>
      <c r="L105" s="83">
        <f t="shared" ref="L105" si="52">SUM(L98:L104)</f>
        <v>88</v>
      </c>
    </row>
    <row r="106" spans="1:12" ht="15">
      <c r="A106" s="25">
        <f>A98</f>
        <v>2</v>
      </c>
      <c r="B106" s="12">
        <f>B98</f>
        <v>6</v>
      </c>
      <c r="C106" s="9" t="s">
        <v>25</v>
      </c>
      <c r="D106" s="6" t="s">
        <v>26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10"/>
      <c r="D107" s="6" t="s">
        <v>27</v>
      </c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2"/>
      <c r="B108" s="14"/>
      <c r="C108" s="10"/>
      <c r="D108" s="6" t="s">
        <v>28</v>
      </c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2"/>
      <c r="B109" s="14"/>
      <c r="C109" s="10"/>
      <c r="D109" s="6" t="s">
        <v>29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30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31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32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5"/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6"/>
      <c r="C115" s="7"/>
      <c r="D115" s="17" t="s">
        <v>33</v>
      </c>
      <c r="E115" s="8"/>
      <c r="F115" s="18">
        <f>SUM(F106:F114)</f>
        <v>0</v>
      </c>
      <c r="G115" s="18">
        <f t="shared" ref="G115:J115" si="53">SUM(G106:G114)</f>
        <v>0</v>
      </c>
      <c r="H115" s="18">
        <f t="shared" si="53"/>
        <v>0</v>
      </c>
      <c r="I115" s="18">
        <f t="shared" si="53"/>
        <v>0</v>
      </c>
      <c r="J115" s="18">
        <f t="shared" si="53"/>
        <v>0</v>
      </c>
      <c r="K115" s="24"/>
      <c r="L115" s="18">
        <f t="shared" ref="L115" si="54">SUM(L106:L114)</f>
        <v>0</v>
      </c>
    </row>
    <row r="116" spans="1:12" ht="15.75" thickBot="1">
      <c r="A116" s="28">
        <f>A98</f>
        <v>2</v>
      </c>
      <c r="B116" s="29">
        <f>B98</f>
        <v>6</v>
      </c>
      <c r="C116" s="90" t="s">
        <v>4</v>
      </c>
      <c r="D116" s="91"/>
      <c r="E116" s="30"/>
      <c r="F116" s="31">
        <f>F105+F115</f>
        <v>580</v>
      </c>
      <c r="G116" s="31">
        <f t="shared" ref="G116" si="55">G105+G115</f>
        <v>28.669999999999998</v>
      </c>
      <c r="H116" s="31">
        <f t="shared" ref="H116" si="56">H105+H115</f>
        <v>29.55</v>
      </c>
      <c r="I116" s="31">
        <f t="shared" ref="I116" si="57">I105+I115</f>
        <v>87.98</v>
      </c>
      <c r="J116" s="31">
        <f t="shared" ref="J116:L116" si="58">J105+J115</f>
        <v>654.34</v>
      </c>
      <c r="K116" s="31"/>
      <c r="L116" s="87">
        <f t="shared" si="58"/>
        <v>88</v>
      </c>
    </row>
    <row r="117" spans="1:12" ht="60">
      <c r="A117" s="13">
        <v>2</v>
      </c>
      <c r="B117" s="14">
        <v>7</v>
      </c>
      <c r="C117" s="21" t="s">
        <v>20</v>
      </c>
      <c r="D117" s="74" t="s">
        <v>21</v>
      </c>
      <c r="E117" s="84" t="s">
        <v>67</v>
      </c>
      <c r="F117" s="72">
        <v>320</v>
      </c>
      <c r="G117" s="73">
        <v>13.7</v>
      </c>
      <c r="H117" s="73">
        <v>13.91</v>
      </c>
      <c r="I117" s="85">
        <v>43.84</v>
      </c>
      <c r="J117" s="73">
        <v>396.62</v>
      </c>
      <c r="K117" s="49" t="s">
        <v>68</v>
      </c>
      <c r="L117" s="73">
        <v>77.209999999999994</v>
      </c>
    </row>
    <row r="118" spans="1:12" ht="15">
      <c r="A118" s="13"/>
      <c r="B118" s="14"/>
      <c r="C118" s="10"/>
      <c r="D118" s="6" t="s">
        <v>22</v>
      </c>
      <c r="E118" s="47" t="s">
        <v>60</v>
      </c>
      <c r="F118" s="68">
        <v>200</v>
      </c>
      <c r="G118" s="69">
        <v>3.87</v>
      </c>
      <c r="H118" s="69">
        <v>3.48</v>
      </c>
      <c r="I118" s="79">
        <v>11.1</v>
      </c>
      <c r="J118" s="69">
        <v>91.2</v>
      </c>
      <c r="K118" s="60">
        <v>690</v>
      </c>
      <c r="L118" s="69">
        <v>7.59</v>
      </c>
    </row>
    <row r="119" spans="1:12" ht="15">
      <c r="A119" s="13"/>
      <c r="B119" s="14"/>
      <c r="C119" s="10"/>
      <c r="D119" s="6" t="s">
        <v>23</v>
      </c>
      <c r="E119" s="52" t="s">
        <v>40</v>
      </c>
      <c r="F119" s="68">
        <v>40</v>
      </c>
      <c r="G119" s="69">
        <v>3.04</v>
      </c>
      <c r="H119" s="69">
        <v>0.32</v>
      </c>
      <c r="I119" s="79">
        <v>23.2</v>
      </c>
      <c r="J119" s="69">
        <v>104.5</v>
      </c>
      <c r="K119" s="39"/>
      <c r="L119" s="69">
        <v>3.2</v>
      </c>
    </row>
    <row r="120" spans="1:12" ht="15">
      <c r="A120" s="13"/>
      <c r="B120" s="14"/>
      <c r="C120" s="10"/>
      <c r="D120" s="6" t="s">
        <v>24</v>
      </c>
      <c r="E120" s="38"/>
      <c r="F120" s="39"/>
      <c r="G120" s="39"/>
      <c r="H120" s="39"/>
      <c r="I120" s="39"/>
      <c r="J120" s="54"/>
      <c r="K120" s="39"/>
      <c r="L120" s="54"/>
    </row>
    <row r="121" spans="1:12" ht="15">
      <c r="A121" s="13"/>
      <c r="B121" s="14"/>
      <c r="C121" s="10"/>
      <c r="D121" s="58" t="s">
        <v>44</v>
      </c>
      <c r="E121" s="47"/>
      <c r="F121" s="68"/>
      <c r="G121" s="69"/>
      <c r="H121" s="69"/>
      <c r="I121" s="69"/>
      <c r="J121" s="70"/>
      <c r="K121" s="39"/>
      <c r="L121" s="70"/>
    </row>
    <row r="122" spans="1:12" ht="15">
      <c r="A122" s="13"/>
      <c r="B122" s="14"/>
      <c r="C122" s="10"/>
      <c r="D122" s="5" t="s">
        <v>30</v>
      </c>
      <c r="E122" s="38"/>
      <c r="F122" s="39"/>
      <c r="G122" s="39"/>
      <c r="H122" s="39"/>
      <c r="I122" s="39"/>
      <c r="J122" s="39"/>
      <c r="K122" s="39"/>
      <c r="L122" s="65"/>
    </row>
    <row r="123" spans="1:12" ht="15">
      <c r="A123" s="15"/>
      <c r="B123" s="16"/>
      <c r="C123" s="7"/>
      <c r="D123" s="17" t="s">
        <v>33</v>
      </c>
      <c r="E123" s="8"/>
      <c r="F123" s="18">
        <f>SUM(F117:F122)</f>
        <v>560</v>
      </c>
      <c r="G123" s="18">
        <f t="shared" ref="G123:J123" si="59">SUM(G117:G122)</f>
        <v>20.61</v>
      </c>
      <c r="H123" s="86">
        <f t="shared" si="59"/>
        <v>17.71</v>
      </c>
      <c r="I123" s="86">
        <f t="shared" si="59"/>
        <v>78.14</v>
      </c>
      <c r="J123" s="18">
        <f t="shared" si="59"/>
        <v>592.31999999999994</v>
      </c>
      <c r="K123" s="18"/>
      <c r="L123" s="83">
        <f t="shared" ref="L123" si="60">SUM(L117:L122)</f>
        <v>88</v>
      </c>
    </row>
    <row r="124" spans="1:12" ht="15">
      <c r="A124" s="12">
        <f>A117</f>
        <v>2</v>
      </c>
      <c r="B124" s="12">
        <f>B117</f>
        <v>7</v>
      </c>
      <c r="C124" s="9" t="s">
        <v>25</v>
      </c>
      <c r="D124" s="6" t="s">
        <v>26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>
      <c r="A125" s="13"/>
      <c r="B125" s="14"/>
      <c r="C125" s="10"/>
      <c r="D125" s="6" t="s">
        <v>27</v>
      </c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3"/>
      <c r="B126" s="14"/>
      <c r="C126" s="10"/>
      <c r="D126" s="6" t="s">
        <v>28</v>
      </c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3"/>
      <c r="B127" s="14"/>
      <c r="C127" s="10"/>
      <c r="D127" s="6" t="s">
        <v>29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3"/>
      <c r="B128" s="14"/>
      <c r="C128" s="10"/>
      <c r="D128" s="6" t="s">
        <v>30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3"/>
      <c r="B129" s="14"/>
      <c r="C129" s="10"/>
      <c r="D129" s="6" t="s">
        <v>31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3"/>
      <c r="B130" s="14"/>
      <c r="C130" s="10"/>
      <c r="D130" s="6" t="s">
        <v>32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3"/>
      <c r="B131" s="14"/>
      <c r="C131" s="10"/>
      <c r="D131" s="5"/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3"/>
      <c r="B132" s="14"/>
      <c r="C132" s="10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5"/>
      <c r="B133" s="16"/>
      <c r="C133" s="7"/>
      <c r="D133" s="17" t="s">
        <v>33</v>
      </c>
      <c r="E133" s="8"/>
      <c r="F133" s="18">
        <f>SUM(F124:F132)</f>
        <v>0</v>
      </c>
      <c r="G133" s="18">
        <f t="shared" ref="G133:J133" si="61">SUM(G124:G132)</f>
        <v>0</v>
      </c>
      <c r="H133" s="18">
        <f t="shared" si="61"/>
        <v>0</v>
      </c>
      <c r="I133" s="18">
        <f t="shared" si="61"/>
        <v>0</v>
      </c>
      <c r="J133" s="18">
        <f t="shared" si="61"/>
        <v>0</v>
      </c>
      <c r="K133" s="24"/>
      <c r="L133" s="18">
        <f t="shared" ref="L133" si="62">SUM(L124:L132)</f>
        <v>0</v>
      </c>
    </row>
    <row r="134" spans="1:12" ht="15.75" thickBot="1">
      <c r="A134" s="32">
        <f>A117</f>
        <v>2</v>
      </c>
      <c r="B134" s="32">
        <f>B117</f>
        <v>7</v>
      </c>
      <c r="C134" s="90" t="s">
        <v>4</v>
      </c>
      <c r="D134" s="91"/>
      <c r="E134" s="30"/>
      <c r="F134" s="31">
        <f>F123+F133</f>
        <v>560</v>
      </c>
      <c r="G134" s="31">
        <f t="shared" ref="G134" si="63">G123+G133</f>
        <v>20.61</v>
      </c>
      <c r="H134" s="31">
        <f t="shared" ref="H134" si="64">H123+H133</f>
        <v>17.71</v>
      </c>
      <c r="I134" s="87">
        <f t="shared" ref="I134" si="65">I123+I133</f>
        <v>78.14</v>
      </c>
      <c r="J134" s="31">
        <f t="shared" ref="J134:L134" si="66">J123+J133</f>
        <v>592.31999999999994</v>
      </c>
      <c r="K134" s="31"/>
      <c r="L134" s="87">
        <f t="shared" si="66"/>
        <v>88</v>
      </c>
    </row>
    <row r="135" spans="1:12" ht="30">
      <c r="A135" s="19">
        <v>2</v>
      </c>
      <c r="B135" s="20">
        <v>8</v>
      </c>
      <c r="C135" s="21" t="s">
        <v>20</v>
      </c>
      <c r="D135" s="78" t="s">
        <v>21</v>
      </c>
      <c r="E135" s="84" t="s">
        <v>69</v>
      </c>
      <c r="F135" s="72">
        <v>370</v>
      </c>
      <c r="G135" s="73">
        <v>14.44</v>
      </c>
      <c r="H135" s="73">
        <v>20.75</v>
      </c>
      <c r="I135" s="85">
        <v>103.86</v>
      </c>
      <c r="J135" s="73">
        <v>632.5</v>
      </c>
      <c r="K135" s="49" t="s">
        <v>70</v>
      </c>
      <c r="L135" s="73">
        <v>67.099999999999994</v>
      </c>
    </row>
    <row r="136" spans="1:12" ht="15">
      <c r="A136" s="22"/>
      <c r="B136" s="14"/>
      <c r="C136" s="10"/>
      <c r="D136" s="6" t="s">
        <v>22</v>
      </c>
      <c r="E136" s="47" t="s">
        <v>54</v>
      </c>
      <c r="F136" s="68">
        <v>15</v>
      </c>
      <c r="G136" s="69">
        <v>3.28</v>
      </c>
      <c r="H136" s="69">
        <v>6.43</v>
      </c>
      <c r="I136" s="79">
        <v>0</v>
      </c>
      <c r="J136" s="69">
        <v>53.75</v>
      </c>
      <c r="K136" s="50">
        <v>97</v>
      </c>
      <c r="L136" s="69">
        <v>14.6</v>
      </c>
    </row>
    <row r="137" spans="1:12" ht="15.75" customHeight="1">
      <c r="A137" s="22"/>
      <c r="B137" s="14"/>
      <c r="C137" s="10"/>
      <c r="D137" s="6" t="s">
        <v>23</v>
      </c>
      <c r="E137" s="47" t="s">
        <v>45</v>
      </c>
      <c r="F137" s="68">
        <v>212</v>
      </c>
      <c r="G137" s="69">
        <v>0.19</v>
      </c>
      <c r="H137" s="69">
        <v>0.04</v>
      </c>
      <c r="I137" s="79">
        <v>10.98</v>
      </c>
      <c r="J137" s="69">
        <v>43.9</v>
      </c>
      <c r="K137" s="50">
        <v>685</v>
      </c>
      <c r="L137" s="69">
        <v>3.1</v>
      </c>
    </row>
    <row r="138" spans="1:12" ht="15">
      <c r="A138" s="22"/>
      <c r="B138" s="14"/>
      <c r="C138" s="10"/>
      <c r="D138" s="6" t="s">
        <v>24</v>
      </c>
      <c r="E138" s="47" t="s">
        <v>40</v>
      </c>
      <c r="F138" s="68">
        <v>40</v>
      </c>
      <c r="G138" s="69">
        <v>3.04</v>
      </c>
      <c r="H138" s="69">
        <v>0.32</v>
      </c>
      <c r="I138" s="79">
        <v>23.2</v>
      </c>
      <c r="J138" s="69">
        <v>104.5</v>
      </c>
      <c r="K138" s="39"/>
      <c r="L138" s="69">
        <v>3.2</v>
      </c>
    </row>
    <row r="139" spans="1:12" ht="15">
      <c r="A139" s="22"/>
      <c r="B139" s="14"/>
      <c r="C139" s="10"/>
      <c r="D139" s="61" t="s">
        <v>44</v>
      </c>
      <c r="E139" s="47"/>
      <c r="F139" s="68"/>
      <c r="G139" s="69"/>
      <c r="H139" s="69"/>
      <c r="I139" s="69"/>
      <c r="J139" s="70"/>
      <c r="K139" s="39"/>
      <c r="L139" s="70"/>
    </row>
    <row r="140" spans="1:12" ht="15">
      <c r="A140" s="22"/>
      <c r="B140" s="14"/>
      <c r="C140" s="10"/>
      <c r="D140" s="5" t="s">
        <v>47</v>
      </c>
      <c r="E140" s="38"/>
      <c r="F140" s="39"/>
      <c r="G140" s="64"/>
      <c r="H140" s="64"/>
      <c r="I140" s="64"/>
      <c r="J140" s="65"/>
      <c r="K140" s="39"/>
      <c r="L140" s="65"/>
    </row>
    <row r="141" spans="1:12" ht="15">
      <c r="A141" s="23"/>
      <c r="B141" s="16"/>
      <c r="C141" s="7"/>
      <c r="D141" s="17" t="s">
        <v>33</v>
      </c>
      <c r="E141" s="8"/>
      <c r="F141" s="18">
        <f>SUM(F135:F140)</f>
        <v>637</v>
      </c>
      <c r="G141" s="86">
        <f t="shared" ref="G141:J141" si="67">SUM(G135:G140)</f>
        <v>20.95</v>
      </c>
      <c r="H141" s="18">
        <f t="shared" si="67"/>
        <v>27.54</v>
      </c>
      <c r="I141" s="18">
        <f t="shared" si="67"/>
        <v>138.04</v>
      </c>
      <c r="J141" s="83">
        <f t="shared" si="67"/>
        <v>834.65</v>
      </c>
      <c r="K141" s="18"/>
      <c r="L141" s="83">
        <f t="shared" ref="L141" si="68">SUM(L135:L140)</f>
        <v>87.999999999999986</v>
      </c>
    </row>
    <row r="142" spans="1:12" ht="15">
      <c r="A142" s="25">
        <f>A135</f>
        <v>2</v>
      </c>
      <c r="B142" s="12">
        <f>B135</f>
        <v>8</v>
      </c>
      <c r="C142" s="9" t="s">
        <v>25</v>
      </c>
      <c r="D142" s="6" t="s">
        <v>26</v>
      </c>
      <c r="E142" s="38"/>
      <c r="F142" s="39"/>
      <c r="G142" s="39"/>
      <c r="H142" s="39"/>
      <c r="I142" s="39"/>
      <c r="J142" s="39"/>
      <c r="K142" s="40"/>
      <c r="L142" s="39"/>
    </row>
    <row r="143" spans="1:12" ht="15">
      <c r="A143" s="22"/>
      <c r="B143" s="14"/>
      <c r="C143" s="10"/>
      <c r="D143" s="6" t="s">
        <v>27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>
      <c r="A144" s="22"/>
      <c r="B144" s="14"/>
      <c r="C144" s="10"/>
      <c r="D144" s="6" t="s">
        <v>28</v>
      </c>
      <c r="E144" s="38"/>
      <c r="F144" s="39"/>
      <c r="G144" s="39"/>
      <c r="H144" s="39"/>
      <c r="I144" s="39"/>
      <c r="J144" s="39"/>
      <c r="K144" s="40"/>
      <c r="L144" s="39"/>
    </row>
    <row r="145" spans="1:12" ht="15">
      <c r="A145" s="22"/>
      <c r="B145" s="14"/>
      <c r="C145" s="10"/>
      <c r="D145" s="6" t="s">
        <v>29</v>
      </c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2"/>
      <c r="B146" s="14"/>
      <c r="C146" s="10"/>
      <c r="D146" s="6" t="s">
        <v>30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2"/>
      <c r="B147" s="14"/>
      <c r="C147" s="10"/>
      <c r="D147" s="6" t="s">
        <v>31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32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5"/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5"/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6"/>
      <c r="C151" s="7"/>
      <c r="D151" s="17" t="s">
        <v>33</v>
      </c>
      <c r="E151" s="8"/>
      <c r="F151" s="18">
        <f>SUM(F142:F150)</f>
        <v>0</v>
      </c>
      <c r="G151" s="18">
        <f t="shared" ref="G151:J151" si="69">SUM(G142:G150)</f>
        <v>0</v>
      </c>
      <c r="H151" s="18">
        <f t="shared" si="69"/>
        <v>0</v>
      </c>
      <c r="I151" s="18">
        <f t="shared" si="69"/>
        <v>0</v>
      </c>
      <c r="J151" s="18">
        <f t="shared" si="69"/>
        <v>0</v>
      </c>
      <c r="K151" s="24"/>
      <c r="L151" s="18">
        <f t="shared" ref="L151" si="70">SUM(L142:L150)</f>
        <v>0</v>
      </c>
    </row>
    <row r="152" spans="1:12" ht="15.75" thickBot="1">
      <c r="A152" s="28">
        <f>A135</f>
        <v>2</v>
      </c>
      <c r="B152" s="29">
        <f>B135</f>
        <v>8</v>
      </c>
      <c r="C152" s="90" t="s">
        <v>4</v>
      </c>
      <c r="D152" s="91"/>
      <c r="E152" s="30"/>
      <c r="F152" s="31">
        <f>F141+F151</f>
        <v>637</v>
      </c>
      <c r="G152" s="31">
        <f t="shared" ref="G152" si="71">G141+G151</f>
        <v>20.95</v>
      </c>
      <c r="H152" s="31">
        <f t="shared" ref="H152" si="72">H141+H151</f>
        <v>27.54</v>
      </c>
      <c r="I152" s="31">
        <f t="shared" ref="I152" si="73">I141+I151</f>
        <v>138.04</v>
      </c>
      <c r="J152" s="31">
        <f t="shared" ref="J152:L152" si="74">J141+J151</f>
        <v>834.65</v>
      </c>
      <c r="K152" s="31"/>
      <c r="L152" s="87">
        <f t="shared" si="74"/>
        <v>87.999999999999986</v>
      </c>
    </row>
    <row r="153" spans="1:12" ht="45">
      <c r="A153" s="19">
        <v>2</v>
      </c>
      <c r="B153" s="20">
        <v>9</v>
      </c>
      <c r="C153" s="21" t="s">
        <v>20</v>
      </c>
      <c r="D153" s="74" t="s">
        <v>21</v>
      </c>
      <c r="E153" s="51" t="s">
        <v>71</v>
      </c>
      <c r="F153" s="72">
        <v>280</v>
      </c>
      <c r="G153" s="73">
        <v>17.53</v>
      </c>
      <c r="H153" s="73">
        <v>17.34</v>
      </c>
      <c r="I153" s="85">
        <v>51.96</v>
      </c>
      <c r="J153" s="73">
        <v>424.14</v>
      </c>
      <c r="K153" s="49" t="s">
        <v>72</v>
      </c>
      <c r="L153" s="73">
        <v>81</v>
      </c>
    </row>
    <row r="154" spans="1:12" ht="15">
      <c r="A154" s="22"/>
      <c r="B154" s="14"/>
      <c r="C154" s="10"/>
      <c r="D154" s="6" t="s">
        <v>22</v>
      </c>
      <c r="E154" s="47" t="s">
        <v>39</v>
      </c>
      <c r="F154" s="68">
        <v>200</v>
      </c>
      <c r="G154" s="69">
        <v>1.1399999999999999</v>
      </c>
      <c r="H154" s="69">
        <v>0.66</v>
      </c>
      <c r="I154" s="79">
        <v>6.82</v>
      </c>
      <c r="J154" s="69">
        <v>37.799999999999997</v>
      </c>
      <c r="K154" s="50">
        <v>692</v>
      </c>
      <c r="L154" s="69">
        <v>3.8</v>
      </c>
    </row>
    <row r="155" spans="1:12" ht="15">
      <c r="A155" s="22"/>
      <c r="B155" s="14"/>
      <c r="C155" s="10"/>
      <c r="D155" s="6" t="s">
        <v>23</v>
      </c>
      <c r="E155" s="47" t="s">
        <v>40</v>
      </c>
      <c r="F155" s="68">
        <v>40</v>
      </c>
      <c r="G155" s="69">
        <v>3.04</v>
      </c>
      <c r="H155" s="69">
        <v>0.32</v>
      </c>
      <c r="I155" s="79">
        <v>23.2</v>
      </c>
      <c r="J155" s="69">
        <v>104.5</v>
      </c>
      <c r="K155" s="61"/>
      <c r="L155" s="69">
        <v>3.2</v>
      </c>
    </row>
    <row r="156" spans="1:12" ht="15">
      <c r="A156" s="22"/>
      <c r="B156" s="14"/>
      <c r="C156" s="10"/>
      <c r="D156" s="6" t="s">
        <v>24</v>
      </c>
      <c r="E156" s="62"/>
      <c r="F156" s="80"/>
      <c r="G156" s="81"/>
      <c r="H156" s="81"/>
      <c r="I156" s="82"/>
      <c r="J156" s="81"/>
      <c r="K156" s="63"/>
      <c r="L156" s="81"/>
    </row>
    <row r="157" spans="1:12" ht="15">
      <c r="A157" s="22"/>
      <c r="B157" s="14"/>
      <c r="C157" s="10"/>
      <c r="D157" s="5" t="s">
        <v>47</v>
      </c>
      <c r="E157" s="38"/>
      <c r="F157" s="39"/>
      <c r="G157" s="69"/>
      <c r="H157" s="69"/>
      <c r="I157" s="69"/>
      <c r="J157" s="69"/>
      <c r="K157" s="39"/>
      <c r="L157" s="65"/>
    </row>
    <row r="158" spans="1:12" ht="15">
      <c r="A158" s="22"/>
      <c r="B158" s="14"/>
      <c r="C158" s="10"/>
      <c r="D158" s="5"/>
      <c r="E158" s="38"/>
      <c r="F158" s="39"/>
      <c r="G158" s="39"/>
      <c r="H158" s="39"/>
      <c r="I158" s="39"/>
      <c r="J158" s="39"/>
      <c r="K158" s="39"/>
      <c r="L158" s="54"/>
    </row>
    <row r="159" spans="1:12" ht="15">
      <c r="A159" s="23"/>
      <c r="B159" s="16"/>
      <c r="C159" s="7"/>
      <c r="D159" s="17" t="s">
        <v>33</v>
      </c>
      <c r="E159" s="8"/>
      <c r="F159" s="18">
        <f>SUM(F153:F158)</f>
        <v>520</v>
      </c>
      <c r="G159" s="18">
        <f t="shared" ref="G159:J159" si="75">SUM(G153:G158)</f>
        <v>21.71</v>
      </c>
      <c r="H159" s="18">
        <f t="shared" si="75"/>
        <v>18.32</v>
      </c>
      <c r="I159" s="18">
        <f t="shared" si="75"/>
        <v>81.98</v>
      </c>
      <c r="J159" s="86">
        <f t="shared" si="75"/>
        <v>566.44000000000005</v>
      </c>
      <c r="K159" s="18"/>
      <c r="L159" s="83">
        <f t="shared" ref="L159" si="76">SUM(L153:L158)</f>
        <v>88</v>
      </c>
    </row>
    <row r="160" spans="1:12" ht="15">
      <c r="A160" s="25">
        <f>A153</f>
        <v>2</v>
      </c>
      <c r="B160" s="12">
        <f>B153</f>
        <v>9</v>
      </c>
      <c r="C160" s="9" t="s">
        <v>25</v>
      </c>
      <c r="D160" s="6" t="s">
        <v>26</v>
      </c>
      <c r="E160" s="38"/>
      <c r="F160" s="39"/>
      <c r="G160" s="39"/>
      <c r="H160" s="39"/>
      <c r="I160" s="39"/>
      <c r="J160" s="39"/>
      <c r="K160" s="40"/>
      <c r="L160" s="39"/>
    </row>
    <row r="161" spans="1:12" ht="15">
      <c r="A161" s="22"/>
      <c r="B161" s="14"/>
      <c r="C161" s="10"/>
      <c r="D161" s="6" t="s">
        <v>27</v>
      </c>
      <c r="E161" s="38"/>
      <c r="F161" s="39"/>
      <c r="G161" s="39"/>
      <c r="H161" s="39"/>
      <c r="I161" s="39"/>
      <c r="J161" s="39"/>
      <c r="K161" s="40"/>
      <c r="L161" s="39"/>
    </row>
    <row r="162" spans="1:12" ht="15">
      <c r="A162" s="22"/>
      <c r="B162" s="14"/>
      <c r="C162" s="10"/>
      <c r="D162" s="6" t="s">
        <v>28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>
      <c r="A163" s="22"/>
      <c r="B163" s="14"/>
      <c r="C163" s="10"/>
      <c r="D163" s="6" t="s">
        <v>29</v>
      </c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2"/>
      <c r="B164" s="14"/>
      <c r="C164" s="10"/>
      <c r="D164" s="6" t="s">
        <v>30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2"/>
      <c r="B165" s="14"/>
      <c r="C165" s="10"/>
      <c r="D165" s="6" t="s">
        <v>31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2"/>
      <c r="B166" s="14"/>
      <c r="C166" s="10"/>
      <c r="D166" s="6" t="s">
        <v>32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5"/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5"/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6"/>
      <c r="C169" s="7"/>
      <c r="D169" s="17" t="s">
        <v>33</v>
      </c>
      <c r="E169" s="8"/>
      <c r="F169" s="18">
        <f>SUM(F160:F168)</f>
        <v>0</v>
      </c>
      <c r="G169" s="18">
        <f t="shared" ref="G169:J169" si="77">SUM(G160:G168)</f>
        <v>0</v>
      </c>
      <c r="H169" s="18">
        <f t="shared" si="77"/>
        <v>0</v>
      </c>
      <c r="I169" s="18">
        <f t="shared" si="77"/>
        <v>0</v>
      </c>
      <c r="J169" s="18">
        <f t="shared" si="77"/>
        <v>0</v>
      </c>
      <c r="K169" s="24"/>
      <c r="L169" s="18">
        <f t="shared" ref="L169" si="78">SUM(L160:L168)</f>
        <v>0</v>
      </c>
    </row>
    <row r="170" spans="1:12" ht="15.75" thickBot="1">
      <c r="A170" s="28">
        <f>A153</f>
        <v>2</v>
      </c>
      <c r="B170" s="29">
        <f>B153</f>
        <v>9</v>
      </c>
      <c r="C170" s="90" t="s">
        <v>4</v>
      </c>
      <c r="D170" s="91"/>
      <c r="E170" s="30"/>
      <c r="F170" s="31">
        <f>F159+F169</f>
        <v>520</v>
      </c>
      <c r="G170" s="31">
        <f t="shared" ref="G170" si="79">G159+G169</f>
        <v>21.71</v>
      </c>
      <c r="H170" s="31">
        <f t="shared" ref="H170" si="80">H159+H169</f>
        <v>18.32</v>
      </c>
      <c r="I170" s="31">
        <f t="shared" ref="I170" si="81">I159+I169</f>
        <v>81.98</v>
      </c>
      <c r="J170" s="87">
        <f t="shared" ref="J170:L170" si="82">J159+J169</f>
        <v>566.44000000000005</v>
      </c>
      <c r="K170" s="31"/>
      <c r="L170" s="87">
        <f t="shared" si="82"/>
        <v>88</v>
      </c>
    </row>
    <row r="171" spans="1:12" ht="45">
      <c r="A171" s="19">
        <v>2</v>
      </c>
      <c r="B171" s="20">
        <v>10</v>
      </c>
      <c r="C171" s="21" t="s">
        <v>20</v>
      </c>
      <c r="D171" s="74" t="s">
        <v>21</v>
      </c>
      <c r="E171" s="51" t="s">
        <v>48</v>
      </c>
      <c r="F171" s="72">
        <v>320</v>
      </c>
      <c r="G171" s="73">
        <v>15.55</v>
      </c>
      <c r="H171" s="73">
        <v>18.62</v>
      </c>
      <c r="I171" s="85">
        <v>67.69</v>
      </c>
      <c r="J171" s="73">
        <v>435.2</v>
      </c>
      <c r="K171" s="49" t="s">
        <v>49</v>
      </c>
      <c r="L171" s="73">
        <v>79</v>
      </c>
    </row>
    <row r="172" spans="1:12" ht="15">
      <c r="A172" s="22"/>
      <c r="B172" s="14"/>
      <c r="C172" s="10"/>
      <c r="D172" s="6" t="s">
        <v>22</v>
      </c>
      <c r="E172" s="47" t="s">
        <v>46</v>
      </c>
      <c r="F172" s="68">
        <v>219</v>
      </c>
      <c r="G172" s="69">
        <v>0.3</v>
      </c>
      <c r="H172" s="69">
        <v>0.05</v>
      </c>
      <c r="I172" s="79">
        <v>15.2</v>
      </c>
      <c r="J172" s="69">
        <v>60</v>
      </c>
      <c r="K172" s="50">
        <v>686</v>
      </c>
      <c r="L172" s="69">
        <v>5.8</v>
      </c>
    </row>
    <row r="173" spans="1:12" ht="15">
      <c r="A173" s="22"/>
      <c r="B173" s="14"/>
      <c r="C173" s="10"/>
      <c r="D173" s="6" t="s">
        <v>23</v>
      </c>
      <c r="E173" s="52" t="s">
        <v>40</v>
      </c>
      <c r="F173" s="68">
        <v>40</v>
      </c>
      <c r="G173" s="69">
        <v>3.04</v>
      </c>
      <c r="H173" s="69">
        <v>0.32</v>
      </c>
      <c r="I173" s="79">
        <v>23.2</v>
      </c>
      <c r="J173" s="69">
        <v>104.5</v>
      </c>
      <c r="K173" s="39"/>
      <c r="L173" s="69">
        <v>3.2</v>
      </c>
    </row>
    <row r="174" spans="1:12" ht="15">
      <c r="A174" s="22"/>
      <c r="B174" s="14"/>
      <c r="C174" s="10"/>
      <c r="D174" s="6" t="s">
        <v>24</v>
      </c>
      <c r="E174" s="38"/>
      <c r="F174" s="39"/>
      <c r="G174" s="39"/>
      <c r="H174" s="39"/>
      <c r="I174" s="39"/>
      <c r="J174" s="54"/>
      <c r="K174" s="39"/>
      <c r="L174" s="54"/>
    </row>
    <row r="175" spans="1:12" ht="15">
      <c r="A175" s="22"/>
      <c r="B175" s="14"/>
      <c r="C175" s="10"/>
      <c r="D175" s="5" t="s">
        <v>47</v>
      </c>
      <c r="E175" s="38"/>
      <c r="F175" s="39"/>
      <c r="G175" s="64"/>
      <c r="H175" s="64"/>
      <c r="I175" s="64"/>
      <c r="J175" s="64"/>
      <c r="K175" s="39"/>
      <c r="L175" s="65"/>
    </row>
    <row r="176" spans="1:12" ht="15">
      <c r="A176" s="22"/>
      <c r="B176" s="14"/>
      <c r="C176" s="10"/>
      <c r="D176" s="5"/>
      <c r="E176" s="38"/>
      <c r="F176" s="39"/>
      <c r="G176" s="39"/>
      <c r="H176" s="39"/>
      <c r="I176" s="39"/>
      <c r="J176" s="54"/>
      <c r="K176" s="39"/>
      <c r="L176" s="54"/>
    </row>
    <row r="177" spans="1:12" ht="15.75" customHeight="1">
      <c r="A177" s="23"/>
      <c r="B177" s="16"/>
      <c r="C177" s="7"/>
      <c r="D177" s="17" t="s">
        <v>33</v>
      </c>
      <c r="E177" s="8"/>
      <c r="F177" s="18">
        <f>SUM(F171:F176)</f>
        <v>579</v>
      </c>
      <c r="G177" s="18">
        <f t="shared" ref="G177:J177" si="83">SUM(G171:G176)</f>
        <v>18.89</v>
      </c>
      <c r="H177" s="18">
        <f t="shared" si="83"/>
        <v>18.990000000000002</v>
      </c>
      <c r="I177" s="18">
        <f t="shared" si="83"/>
        <v>106.09</v>
      </c>
      <c r="J177" s="18">
        <f t="shared" si="83"/>
        <v>599.70000000000005</v>
      </c>
      <c r="K177" s="18"/>
      <c r="L177" s="83">
        <f t="shared" ref="L177" si="84">SUM(L171:L176)</f>
        <v>88</v>
      </c>
    </row>
    <row r="178" spans="1:12" ht="15">
      <c r="A178" s="25">
        <f>A171</f>
        <v>2</v>
      </c>
      <c r="B178" s="12">
        <f>B171</f>
        <v>10</v>
      </c>
      <c r="C178" s="9" t="s">
        <v>25</v>
      </c>
      <c r="D178" s="6" t="s">
        <v>26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>
      <c r="A179" s="22"/>
      <c r="B179" s="14"/>
      <c r="C179" s="10"/>
      <c r="D179" s="6" t="s">
        <v>27</v>
      </c>
      <c r="E179" s="38"/>
      <c r="F179" s="39"/>
      <c r="G179" s="39"/>
      <c r="H179" s="39"/>
      <c r="I179" s="39"/>
      <c r="J179" s="39"/>
      <c r="K179" s="40"/>
      <c r="L179" s="39"/>
    </row>
    <row r="180" spans="1:12" ht="15">
      <c r="A180" s="22"/>
      <c r="B180" s="14"/>
      <c r="C180" s="10"/>
      <c r="D180" s="6" t="s">
        <v>28</v>
      </c>
      <c r="E180" s="38"/>
      <c r="F180" s="39"/>
      <c r="G180" s="39"/>
      <c r="H180" s="39"/>
      <c r="I180" s="39"/>
      <c r="J180" s="39"/>
      <c r="K180" s="40"/>
      <c r="L180" s="39"/>
    </row>
    <row r="181" spans="1:12" ht="15">
      <c r="A181" s="22"/>
      <c r="B181" s="14"/>
      <c r="C181" s="10"/>
      <c r="D181" s="6" t="s">
        <v>29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>
      <c r="A182" s="22"/>
      <c r="B182" s="14"/>
      <c r="C182" s="10"/>
      <c r="D182" s="6" t="s">
        <v>30</v>
      </c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10"/>
      <c r="D183" s="6" t="s">
        <v>31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2"/>
      <c r="B184" s="14"/>
      <c r="C184" s="10"/>
      <c r="D184" s="6" t="s">
        <v>32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2"/>
      <c r="B185" s="14"/>
      <c r="C185" s="10"/>
      <c r="D185" s="5"/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5"/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6"/>
      <c r="C187" s="7"/>
      <c r="D187" s="17" t="s">
        <v>33</v>
      </c>
      <c r="E187" s="8"/>
      <c r="F187" s="18">
        <f>SUM(F178:F186)</f>
        <v>0</v>
      </c>
      <c r="G187" s="18">
        <f t="shared" ref="G187:J187" si="85">SUM(G178:G186)</f>
        <v>0</v>
      </c>
      <c r="H187" s="18">
        <f t="shared" si="85"/>
        <v>0</v>
      </c>
      <c r="I187" s="18">
        <f t="shared" si="85"/>
        <v>0</v>
      </c>
      <c r="J187" s="18">
        <f t="shared" si="85"/>
        <v>0</v>
      </c>
      <c r="K187" s="24"/>
      <c r="L187" s="18">
        <f t="shared" ref="L187" si="86">SUM(L178:L186)</f>
        <v>0</v>
      </c>
    </row>
    <row r="188" spans="1:12" ht="15">
      <c r="A188" s="28">
        <f>A171</f>
        <v>2</v>
      </c>
      <c r="B188" s="29">
        <f>B171</f>
        <v>10</v>
      </c>
      <c r="C188" s="90" t="s">
        <v>4</v>
      </c>
      <c r="D188" s="91"/>
      <c r="E188" s="30"/>
      <c r="F188" s="31">
        <f>F177+F187</f>
        <v>579</v>
      </c>
      <c r="G188" s="31">
        <f t="shared" ref="G188" si="87">G177+G187</f>
        <v>18.89</v>
      </c>
      <c r="H188" s="31">
        <f t="shared" ref="H188" si="88">H177+H187</f>
        <v>18.990000000000002</v>
      </c>
      <c r="I188" s="31">
        <f t="shared" ref="I188" si="89">I177+I187</f>
        <v>106.09</v>
      </c>
      <c r="J188" s="31">
        <f t="shared" ref="J188:L188" si="90">J177+J187</f>
        <v>599.70000000000005</v>
      </c>
      <c r="K188" s="31"/>
      <c r="L188" s="87">
        <f t="shared" si="90"/>
        <v>88</v>
      </c>
    </row>
    <row r="189" spans="1:12">
      <c r="A189" s="26"/>
      <c r="B189" s="27"/>
      <c r="C189" s="92" t="s">
        <v>5</v>
      </c>
      <c r="D189" s="92"/>
      <c r="E189" s="92"/>
      <c r="F189" s="33">
        <f>(F23+F42+F61+F79+F97+F116+F134+F152+F170+F188)/(IF(F23=0,0,1)+IF(F42=0,0,1)+IF(F61=0,0,1)+IF(F79=0,0,1)+IF(F97=0,0,1)+IF(F116=0,0,1)+IF(F134=0,0,1)+IF(F152=0,0,1)+IF(F170=0,0,1)+IF(F188=0,0,1))</f>
        <v>567.4</v>
      </c>
      <c r="G189" s="33">
        <f>(G23+G42+G61+G79+G97+G116+G134+G152+G170+G188)/(IF(G23=0,0,1)+IF(G42=0,0,1)+IF(G61=0,0,1)+IF(G79=0,0,1)+IF(G97=0,0,1)+IF(G116=0,0,1)+IF(G134=0,0,1)+IF(G152=0,0,1)+IF(G170=0,0,1)+IF(G188=0,0,1))</f>
        <v>21.336000000000002</v>
      </c>
      <c r="H189" s="33">
        <f>(H23+H42+H61+H79+H97+H116+H134+H152+H170+H188)/(IF(H23=0,0,1)+IF(H42=0,0,1)+IF(H61=0,0,1)+IF(H79=0,0,1)+IF(H97=0,0,1)+IF(H116=0,0,1)+IF(H134=0,0,1)+IF(H152=0,0,1)+IF(H170=0,0,1)+IF(H188=0,0,1))</f>
        <v>21.931999999999999</v>
      </c>
      <c r="I189" s="33">
        <f>(I23+I42+I61+I79+I97+I116+I134+I152+I170+I188)/(IF(I23=0,0,1)+IF(I42=0,0,1)+IF(I61=0,0,1)+IF(I79=0,0,1)+IF(I97=0,0,1)+IF(I116=0,0,1)+IF(I134=0,0,1)+IF(I152=0,0,1)+IF(I170=0,0,1)+IF(I188=0,0,1))</f>
        <v>87.429000000000002</v>
      </c>
      <c r="J189" s="33">
        <f>(J23+J42+J61+J79+J97+J116+J134+J152+J170+J188)/(IF(J23=0,0,1)+IF(J42=0,0,1)+IF(J61=0,0,1)+IF(J79=0,0,1)+IF(J97=0,0,1)+IF(J116=0,0,1)+IF(J134=0,0,1)+IF(J152=0,0,1)+IF(J170=0,0,1)+IF(J188=0,0,1))</f>
        <v>620.74399999999991</v>
      </c>
      <c r="K189" s="33"/>
      <c r="L189" s="88">
        <f>(L23+L42+L61+L79+L97+L116+L134+L152+L170+L188)/(IF(L23=0,0,1)+IF(L42=0,0,1)+IF(L61=0,0,1)+IF(L79=0,0,1)+IF(L97=0,0,1)+IF(L116=0,0,1)+IF(L134=0,0,1)+IF(L152=0,0,1)+IF(L170=0,0,1)+IF(L188=0,0,1))</f>
        <v>88</v>
      </c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3:D23"/>
    <mergeCell ref="C189:E189"/>
    <mergeCell ref="C188:D188"/>
    <mergeCell ref="C116:D116"/>
    <mergeCell ref="C134:D134"/>
    <mergeCell ref="C152:D152"/>
    <mergeCell ref="C170:D17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cp:lastPrinted>2024-01-09T10:01:23Z</cp:lastPrinted>
  <dcterms:created xsi:type="dcterms:W3CDTF">2022-05-16T14:23:56Z</dcterms:created>
  <dcterms:modified xsi:type="dcterms:W3CDTF">2024-08-28T07:59:58Z</dcterms:modified>
</cp:coreProperties>
</file>